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тмц!$A$8:$AJ$8</definedName>
    <definedName name="_xlnm.Print_Area" localSheetId="0">тмц!$A$1:$AJ$35</definedName>
  </definedNames>
  <calcPr calcId="125725"/>
</workbook>
</file>

<file path=xl/calcChain.xml><?xml version="1.0" encoding="utf-8"?>
<calcChain xmlns="http://schemas.openxmlformats.org/spreadsheetml/2006/main">
  <c r="X25" i="4"/>
  <c r="AI24"/>
  <c r="AG24"/>
  <c r="Z24"/>
  <c r="AI23"/>
  <c r="AG23"/>
  <c r="Z23"/>
  <c r="AI22"/>
  <c r="AG22"/>
  <c r="Z22"/>
  <c r="AI21"/>
  <c r="AG21"/>
  <c r="Z21"/>
  <c r="AI20"/>
  <c r="AG20"/>
  <c r="Z20"/>
  <c r="AI19"/>
  <c r="AG19"/>
  <c r="Z19"/>
  <c r="AI18"/>
  <c r="AG18"/>
  <c r="Z18"/>
  <c r="AI17"/>
  <c r="AG17"/>
  <c r="Z17"/>
  <c r="AI16"/>
  <c r="AG16"/>
  <c r="Z16"/>
  <c r="AI15"/>
  <c r="AG15"/>
  <c r="Z15"/>
  <c r="AI14"/>
  <c r="AG14"/>
  <c r="Z14"/>
  <c r="AI13"/>
  <c r="AG13"/>
  <c r="Z13"/>
  <c r="AI12"/>
  <c r="AG12"/>
  <c r="Z12"/>
  <c r="AI11"/>
  <c r="AG11"/>
  <c r="Z11"/>
  <c r="AI10"/>
  <c r="AG10"/>
  <c r="Z10"/>
  <c r="AI9"/>
  <c r="AI25" s="1"/>
  <c r="AG9"/>
  <c r="Z9"/>
  <c r="L25"/>
  <c r="AG25" l="1"/>
  <c r="Z25"/>
</calcChain>
</file>

<file path=xl/sharedStrings.xml><?xml version="1.0" encoding="utf-8"?>
<sst xmlns="http://schemas.openxmlformats.org/spreadsheetml/2006/main" count="199" uniqueCount="78">
  <si>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</si>
  <si>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</si>
  <si>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</si>
  <si>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</si>
  <si>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</si>
  <si>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</si>
  <si>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</si>
  <si>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</si>
  <si>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</si>
  <si>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</si>
  <si>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</si>
  <si>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</si>
  <si>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</si>
  <si>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</si>
  <si>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</si>
  <si>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</si>
  <si>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</si>
  <si>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</si>
  <si>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</si>
  <si>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</si>
  <si>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</si>
  <si>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</si>
  <si>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</si>
  <si>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</si>
  <si>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</si>
  <si>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</si>
  <si>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</si>
  <si>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</si>
  <si>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</si>
  <si>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</si>
  <si>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</si>
  <si>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</si>
  <si>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</si>
  <si>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</si>
  <si>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</si>
  <si>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</si>
  <si>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</si>
  <si>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</si>
  <si>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</si>
  <si>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</si>
  <si>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</si>
  <si>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</si>
  <si>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</si>
  <si>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</si>
  <si>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</si>
  <si>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</si>
  <si>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</si>
  <si>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</si>
  <si>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</si>
  <si>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</si>
  <si>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</si>
  <si>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</si>
  <si>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</si>
  <si>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</si>
  <si>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 году</t>
  </si>
  <si>
    <t>26.20.21</t>
  </si>
  <si>
    <t>26.20</t>
  </si>
  <si>
    <t>ПГ</t>
  </si>
  <si>
    <t>Лицензия на UserGate VE до 4 ядер [UG-BL-VE250]</t>
  </si>
  <si>
    <t>не гостируется</t>
  </si>
  <si>
    <t>ШТ</t>
  </si>
  <si>
    <t>г,Самара, ул,Луначарского, д, 56</t>
  </si>
  <si>
    <t>Сенсор для подключения UserGate Log Analyzer VE до 4 ядер [UG-LA-VE250]</t>
  </si>
  <si>
    <t>Лицензия на UserGate VE до 8 ядер [UG-BL-VE1000]</t>
  </si>
  <si>
    <t>Сенсор для подключения UserGate Log Analyzer VE до 8 ядер [UG-LA-VE1000]</t>
  </si>
  <si>
    <t>Подписка Security Updates на 1 год для UserGate E1000 без ограничения числа пользователей (кластер из 2 нод) [UG-SUC2-E1000-U]</t>
  </si>
  <si>
    <t>Подписка Advanced Threat Protection на 1 год для UserGate E1000 без ограничения числа пользователей [UG-AT-E1000-U]</t>
  </si>
  <si>
    <t>Подписка Mail Security на 1 год для UserGate E1000 без ограничения числа пользователей [UG-MS-E1000-U]</t>
  </si>
  <si>
    <t>Подписка Stream Antivirus на 1 год для UserGate E1000 без ограничения числа пользователей [UG-SA-E1000-U]</t>
  </si>
  <si>
    <t>Подписка Security Updates на сенсор для UserGate Log Analyzer E1000 (кластер, 2 ноды) на 1 год [UG-LAC2-SU-E1000-U-1Y]</t>
  </si>
  <si>
    <t>Лицензия UserGate Management Center [UG-MC]</t>
  </si>
  <si>
    <t>Лицензия Сенсор для подключения UserGate Management Center E1000 (кластер, 2 ноды) [UG-MCC2-E1000-U]</t>
  </si>
  <si>
    <t>Лицензия Сенсор для подключения UserGate Management Center VE до 4 ядер [UG-MC-VE250]</t>
  </si>
  <si>
    <t>Лицензия Сенсор для подключения UserGate Management Center VE до 8 ядер [UG-MC-VE1000]</t>
  </si>
  <si>
    <t>Лицензия на право установки и использования операционной системы специального назначения Astra Linux Special Edition для 64-х разрядной платформы на базе процессорной архитектуры х86-64 (очередное обновление 1,7), уровень защищенности Усиленный (Воронеж), РУСБ,10015-01 (ФСТЭК), способ передачи электронный, для рабочей станции, без ограничения срока, с включенной технической поддержкой тип Стандарт на 36 мес, [OS1101Х8617DIG000WS01-ST36]</t>
  </si>
  <si>
    <t>Лицензия на право установки и использования Программного комплекса ALD Pro РДЦП,10101-01 на 1 устройстве и операционной системы специального назначения Astra Linux Special Edition для 64-х разрядной платформы на базе процессорной архитектуры x86-64 РУСБ,10015-01 (ФСТЭК) на 8 устройствах, способ передачи электронный, для сервера, без ограничения срока, с включенной технической поддержкой тип Стандарт на 36 мес, [AD1200Х8610DIG000SR01-ST36]</t>
  </si>
  <si>
    <t>Лицензия клиентская, на право подключения 1 устройства к Программному комплексу ALD Pro РДЦП,10101-01, способ передачи электронный, без ограничения срока, с включенной технической поддержкой тип Стандарт на 36 мес, [AD0000Х8610DIG000DV01-ST36]</t>
  </si>
  <si>
    <t>СКС-2712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</si>
</sst>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1" fontId="2" fillId="4" borderId="1" xfId="0" applyNumberFormat="1" applyFont="1" applyFill="1" applyBorder="1" applyAlignment="1" applyProtection="1">
      <alignment horizontal="center" vertical="center" wrapText="1"/>
    </xf>
    <xf numFmtId="49" fontId="15" fillId="0" borderId="9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14" fillId="3" borderId="2" xfId="0" applyNumberFormat="1" applyFont="1" applyFill="1" applyBorder="1" applyAlignment="1" applyProtection="1">
      <alignment horizontal="center" vertical="center" wrapText="1"/>
    </xf>
    <xf numFmtId="4" fontId="14" fillId="3" borderId="2" xfId="0" applyNumberFormat="1" applyFont="1" applyFill="1" applyBorder="1" applyAlignment="1" applyProtection="1">
      <alignment horizontal="center" vertical="center" wrapText="1"/>
    </xf>
    <xf numFmtId="0" fontId="13" fillId="2" borderId="10" xfId="0" applyNumberFormat="1" applyFont="1" applyFill="1" applyBorder="1" applyAlignment="1" applyProtection="1">
      <alignment horizontal="center" vertical="center" wrapText="1"/>
    </xf>
    <xf numFmtId="0" fontId="13" fillId="2" borderId="11" xfId="0" applyNumberFormat="1" applyFont="1" applyFill="1" applyBorder="1" applyAlignment="1" applyProtection="1">
      <alignment horizontal="center" vertical="center" wrapText="1"/>
    </xf>
    <xf numFmtId="4" fontId="13" fillId="2" borderId="11" xfId="0" applyNumberFormat="1" applyFont="1" applyFill="1" applyBorder="1" applyAlignment="1" applyProtection="1">
      <alignment horizontal="center" vertical="center"/>
    </xf>
    <xf numFmtId="4" fontId="14" fillId="2" borderId="11" xfId="0" applyNumberFormat="1" applyFont="1" applyFill="1" applyBorder="1" applyAlignment="1" applyProtection="1">
      <alignment horizontal="center" vertical="center"/>
    </xf>
    <xf numFmtId="4" fontId="14" fillId="2" borderId="12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16" fillId="0" borderId="9" xfId="0" applyNumberFormat="1" applyFont="1" applyFill="1" applyBorder="1" applyAlignment="1" applyProtection="1">
      <alignment horizontal="center" vertical="center" wrapText="1"/>
    </xf>
    <xf numFmtId="0" fontId="16" fillId="0" borderId="9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4" xfId="0" applyNumberFormat="1" applyFont="1" applyFill="1" applyBorder="1" applyAlignment="1" applyProtection="1">
      <alignment horizontal="center" vertical="center"/>
    </xf>
    <xf numFmtId="0" fontId="7" fillId="2" borderId="5" xfId="0" applyNumberFormat="1" applyFont="1" applyFill="1" applyBorder="1" applyAlignment="1" applyProtection="1">
      <alignment horizontal="center" vertical="center"/>
    </xf>
    <xf numFmtId="0" fontId="7" fillId="2" borderId="6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41"/>
  <sheetViews>
    <sheetView tabSelected="1" view="pageBreakPreview" zoomScale="86" zoomScaleNormal="86" zoomScaleSheetLayoutView="86" workbookViewId="0">
      <selection activeCell="J32" sqref="J32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48.7109375" style="1" customWidth="1"/>
    <col min="7" max="7" width="10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2.85546875" style="1" customWidth="1"/>
    <col min="12" max="12" width="11.28515625" customWidth="1"/>
    <col min="13" max="13" width="4.5703125" customWidth="1"/>
    <col min="14" max="15" width="5.42578125" customWidth="1"/>
    <col min="16" max="16" width="6" customWidth="1"/>
    <col min="17" max="17" width="4.5703125" customWidth="1"/>
    <col min="18" max="18" width="5.140625" customWidth="1"/>
    <col min="19" max="19" width="6.28515625" customWidth="1"/>
    <col min="20" max="20" width="5.28515625" customWidth="1"/>
    <col min="21" max="21" width="4.5703125" customWidth="1"/>
    <col min="22" max="22" width="5.42578125" customWidth="1"/>
    <col min="23" max="23" width="5.85546875" customWidth="1"/>
    <col min="24" max="24" width="4.5703125" customWidth="1"/>
    <col min="25" max="25" width="16.140625" customWidth="1"/>
    <col min="26" max="26" width="15.7109375" customWidth="1"/>
    <col min="27" max="27" width="16.71093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5" width="13" customWidth="1"/>
    <col min="36" max="36" width="12.5703125" customWidth="1"/>
  </cols>
  <sheetData>
    <row r="1" spans="1:36" ht="18.75" customHeight="1">
      <c r="AI1" s="25" t="s">
        <v>17</v>
      </c>
    </row>
    <row r="2" spans="1:36" ht="42.75" customHeight="1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J2" s="4"/>
    </row>
    <row r="3" spans="1:36" ht="25.5" customHeight="1">
      <c r="A3" s="5" t="s">
        <v>15</v>
      </c>
      <c r="B3" s="5"/>
      <c r="C3" s="4"/>
      <c r="D3" s="4"/>
      <c r="E3" s="50" t="s">
        <v>77</v>
      </c>
      <c r="F3" s="50"/>
      <c r="G3" s="50"/>
      <c r="H3" s="50"/>
      <c r="I3" s="50"/>
      <c r="J3" s="50"/>
      <c r="K3" s="50"/>
      <c r="L3" s="50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J3" s="4"/>
    </row>
    <row r="4" spans="1:36" ht="30.75" customHeight="1">
      <c r="A4" s="5" t="s">
        <v>14</v>
      </c>
      <c r="B4" s="5"/>
      <c r="C4" s="6"/>
      <c r="D4" s="6"/>
      <c r="E4" s="51"/>
      <c r="F4" s="51"/>
      <c r="G4" s="51"/>
      <c r="H4" s="51"/>
      <c r="I4" s="51"/>
      <c r="J4" s="51"/>
      <c r="K4" s="51"/>
      <c r="L4" s="51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J4" s="7"/>
    </row>
    <row r="5" spans="1:36" ht="30.75" customHeight="1">
      <c r="A5" s="5" t="s">
        <v>24</v>
      </c>
      <c r="B5" s="5"/>
      <c r="C5" s="6"/>
      <c r="D5" s="6"/>
      <c r="E5" s="51"/>
      <c r="F5" s="51"/>
      <c r="G5" s="51"/>
      <c r="H5" s="51"/>
      <c r="I5" s="51"/>
      <c r="J5" s="51"/>
      <c r="K5" s="51"/>
      <c r="L5" s="51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J5" s="7"/>
    </row>
    <row r="6" spans="1:36" ht="23.25" customHeight="1" thickBot="1">
      <c r="A6" s="8" t="s">
        <v>9</v>
      </c>
      <c r="B6" s="8"/>
    </row>
    <row r="7" spans="1:36" ht="46.5" customHeight="1">
      <c r="M7" s="54" t="s">
        <v>54</v>
      </c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1"/>
      <c r="Z7" s="1"/>
      <c r="AA7" s="56" t="s">
        <v>10</v>
      </c>
      <c r="AB7" s="57"/>
      <c r="AC7" s="57"/>
      <c r="AD7" s="57"/>
      <c r="AE7" s="57"/>
      <c r="AF7" s="57"/>
      <c r="AG7" s="57"/>
      <c r="AH7" s="57"/>
      <c r="AI7" s="57"/>
      <c r="AJ7" s="58"/>
    </row>
    <row r="8" spans="1:36" ht="96.75" customHeight="1">
      <c r="A8" s="2" t="s">
        <v>0</v>
      </c>
      <c r="B8" s="26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27" t="s">
        <v>41</v>
      </c>
      <c r="N8" s="27" t="s">
        <v>42</v>
      </c>
      <c r="O8" s="27" t="s">
        <v>43</v>
      </c>
      <c r="P8" s="27" t="s">
        <v>44</v>
      </c>
      <c r="Q8" s="27" t="s">
        <v>45</v>
      </c>
      <c r="R8" s="27" t="s">
        <v>46</v>
      </c>
      <c r="S8" s="27" t="s">
        <v>47</v>
      </c>
      <c r="T8" s="27" t="s">
        <v>48</v>
      </c>
      <c r="U8" s="27" t="s">
        <v>49</v>
      </c>
      <c r="V8" s="27" t="s">
        <v>50</v>
      </c>
      <c r="W8" s="27" t="s">
        <v>51</v>
      </c>
      <c r="X8" s="27" t="s">
        <v>52</v>
      </c>
      <c r="Y8" s="22" t="s">
        <v>29</v>
      </c>
      <c r="Z8" s="32" t="s">
        <v>30</v>
      </c>
      <c r="AA8" s="33" t="s">
        <v>4</v>
      </c>
      <c r="AB8" s="3" t="s">
        <v>26</v>
      </c>
      <c r="AC8" s="3" t="s">
        <v>38</v>
      </c>
      <c r="AD8" s="3" t="s">
        <v>2</v>
      </c>
      <c r="AE8" s="3" t="s">
        <v>3</v>
      </c>
      <c r="AF8" s="3" t="s">
        <v>22</v>
      </c>
      <c r="AG8" s="3" t="s">
        <v>36</v>
      </c>
      <c r="AH8" s="3" t="s">
        <v>23</v>
      </c>
      <c r="AI8" s="3" t="s">
        <v>37</v>
      </c>
      <c r="AJ8" s="34" t="s">
        <v>16</v>
      </c>
    </row>
    <row r="9" spans="1:36" ht="59.25" customHeight="1">
      <c r="A9" s="46">
        <v>1</v>
      </c>
      <c r="B9" s="45">
        <v>1</v>
      </c>
      <c r="C9" s="46" t="s">
        <v>55</v>
      </c>
      <c r="D9" s="46" t="s">
        <v>56</v>
      </c>
      <c r="E9" s="47" t="s">
        <v>57</v>
      </c>
      <c r="F9" s="36" t="s">
        <v>58</v>
      </c>
      <c r="G9" s="36" t="s">
        <v>59</v>
      </c>
      <c r="H9" s="36" t="s">
        <v>60</v>
      </c>
      <c r="I9" s="29" t="s">
        <v>35</v>
      </c>
      <c r="J9" s="30" t="s">
        <v>35</v>
      </c>
      <c r="K9" s="36" t="s">
        <v>61</v>
      </c>
      <c r="L9" s="48">
        <v>1</v>
      </c>
      <c r="M9" s="47"/>
      <c r="N9" s="48"/>
      <c r="O9" s="47"/>
      <c r="P9" s="47"/>
      <c r="Q9" s="47"/>
      <c r="R9" s="47"/>
      <c r="S9" s="47"/>
      <c r="T9" s="47"/>
      <c r="U9" s="47"/>
      <c r="V9" s="47"/>
      <c r="W9" s="47"/>
      <c r="X9" s="47">
        <v>1</v>
      </c>
      <c r="Y9" s="38">
        <v>245933.34</v>
      </c>
      <c r="Z9" s="39">
        <f t="shared" ref="Z9" si="0">Y9*L9</f>
        <v>245933.34</v>
      </c>
      <c r="AA9" s="33"/>
      <c r="AB9" s="3"/>
      <c r="AC9" s="3"/>
      <c r="AD9" s="3"/>
      <c r="AE9" s="3"/>
      <c r="AF9" s="37"/>
      <c r="AG9" s="31">
        <f t="shared" ref="AG9" si="1">AF9*L9</f>
        <v>0</v>
      </c>
      <c r="AH9" s="28"/>
      <c r="AI9" s="31">
        <f t="shared" ref="AI9" si="2">AH9*L9</f>
        <v>0</v>
      </c>
      <c r="AJ9" s="34"/>
    </row>
    <row r="10" spans="1:36" ht="59.25" customHeight="1">
      <c r="A10" s="46">
        <v>2</v>
      </c>
      <c r="B10" s="45">
        <v>1</v>
      </c>
      <c r="C10" s="46" t="s">
        <v>55</v>
      </c>
      <c r="D10" s="46" t="s">
        <v>56</v>
      </c>
      <c r="E10" s="47" t="s">
        <v>57</v>
      </c>
      <c r="F10" s="36" t="s">
        <v>62</v>
      </c>
      <c r="G10" s="36" t="s">
        <v>59</v>
      </c>
      <c r="H10" s="36" t="s">
        <v>60</v>
      </c>
      <c r="I10" s="29" t="s">
        <v>35</v>
      </c>
      <c r="J10" s="30" t="s">
        <v>35</v>
      </c>
      <c r="K10" s="36" t="s">
        <v>61</v>
      </c>
      <c r="L10" s="48">
        <v>1</v>
      </c>
      <c r="M10" s="47"/>
      <c r="N10" s="48"/>
      <c r="O10" s="47"/>
      <c r="P10" s="47"/>
      <c r="Q10" s="47"/>
      <c r="R10" s="47"/>
      <c r="S10" s="47"/>
      <c r="T10" s="47"/>
      <c r="U10" s="47"/>
      <c r="V10" s="47"/>
      <c r="W10" s="47"/>
      <c r="X10" s="47">
        <v>1</v>
      </c>
      <c r="Y10" s="38">
        <v>49186.67</v>
      </c>
      <c r="Z10" s="39">
        <f t="shared" ref="Z10:Z24" si="3">Y10*L10</f>
        <v>49186.67</v>
      </c>
      <c r="AA10" s="33"/>
      <c r="AB10" s="3"/>
      <c r="AC10" s="3"/>
      <c r="AD10" s="3"/>
      <c r="AE10" s="3"/>
      <c r="AF10" s="37"/>
      <c r="AG10" s="31">
        <f t="shared" ref="AG10:AG24" si="4">AF10*L10</f>
        <v>0</v>
      </c>
      <c r="AH10" s="28"/>
      <c r="AI10" s="31">
        <f t="shared" ref="AI10:AI24" si="5">AH10*L10</f>
        <v>0</v>
      </c>
      <c r="AJ10" s="34"/>
    </row>
    <row r="11" spans="1:36" ht="59.25" customHeight="1">
      <c r="A11" s="46">
        <v>3</v>
      </c>
      <c r="B11" s="45">
        <v>1</v>
      </c>
      <c r="C11" s="46" t="s">
        <v>55</v>
      </c>
      <c r="D11" s="46" t="s">
        <v>56</v>
      </c>
      <c r="E11" s="47" t="s">
        <v>57</v>
      </c>
      <c r="F11" s="36" t="s">
        <v>63</v>
      </c>
      <c r="G11" s="36" t="s">
        <v>59</v>
      </c>
      <c r="H11" s="36" t="s">
        <v>60</v>
      </c>
      <c r="I11" s="29" t="s">
        <v>35</v>
      </c>
      <c r="J11" s="30" t="s">
        <v>35</v>
      </c>
      <c r="K11" s="36" t="s">
        <v>61</v>
      </c>
      <c r="L11" s="48">
        <v>1</v>
      </c>
      <c r="M11" s="47"/>
      <c r="N11" s="48"/>
      <c r="O11" s="47"/>
      <c r="P11" s="47"/>
      <c r="Q11" s="47"/>
      <c r="R11" s="47"/>
      <c r="S11" s="47"/>
      <c r="T11" s="47"/>
      <c r="U11" s="47"/>
      <c r="V11" s="47"/>
      <c r="W11" s="47"/>
      <c r="X11" s="47">
        <v>1</v>
      </c>
      <c r="Y11" s="38">
        <v>766733.34</v>
      </c>
      <c r="Z11" s="39">
        <f t="shared" si="3"/>
        <v>766733.34</v>
      </c>
      <c r="AA11" s="33"/>
      <c r="AB11" s="3"/>
      <c r="AC11" s="3"/>
      <c r="AD11" s="3"/>
      <c r="AE11" s="3"/>
      <c r="AF11" s="37"/>
      <c r="AG11" s="31">
        <f t="shared" si="4"/>
        <v>0</v>
      </c>
      <c r="AH11" s="28"/>
      <c r="AI11" s="31">
        <f t="shared" si="5"/>
        <v>0</v>
      </c>
      <c r="AJ11" s="34"/>
    </row>
    <row r="12" spans="1:36" ht="59.25" customHeight="1">
      <c r="A12" s="46">
        <v>4</v>
      </c>
      <c r="B12" s="45">
        <v>1</v>
      </c>
      <c r="C12" s="46" t="s">
        <v>55</v>
      </c>
      <c r="D12" s="46" t="s">
        <v>56</v>
      </c>
      <c r="E12" s="47" t="s">
        <v>57</v>
      </c>
      <c r="F12" s="36" t="s">
        <v>64</v>
      </c>
      <c r="G12" s="36" t="s">
        <v>59</v>
      </c>
      <c r="H12" s="36" t="s">
        <v>60</v>
      </c>
      <c r="I12" s="29" t="s">
        <v>35</v>
      </c>
      <c r="J12" s="30" t="s">
        <v>35</v>
      </c>
      <c r="K12" s="36" t="s">
        <v>61</v>
      </c>
      <c r="L12" s="48">
        <v>1</v>
      </c>
      <c r="M12" s="47"/>
      <c r="N12" s="48"/>
      <c r="O12" s="47"/>
      <c r="P12" s="47"/>
      <c r="Q12" s="47"/>
      <c r="R12" s="47"/>
      <c r="S12" s="47"/>
      <c r="T12" s="47"/>
      <c r="U12" s="47"/>
      <c r="V12" s="47"/>
      <c r="W12" s="47"/>
      <c r="X12" s="47">
        <v>1</v>
      </c>
      <c r="Y12" s="38">
        <v>153213.34</v>
      </c>
      <c r="Z12" s="39">
        <f t="shared" si="3"/>
        <v>153213.34</v>
      </c>
      <c r="AA12" s="33"/>
      <c r="AB12" s="3"/>
      <c r="AC12" s="3"/>
      <c r="AD12" s="3"/>
      <c r="AE12" s="3"/>
      <c r="AF12" s="37"/>
      <c r="AG12" s="31">
        <f t="shared" si="4"/>
        <v>0</v>
      </c>
      <c r="AH12" s="28"/>
      <c r="AI12" s="31">
        <f t="shared" si="5"/>
        <v>0</v>
      </c>
      <c r="AJ12" s="34"/>
    </row>
    <row r="13" spans="1:36" ht="59.25" customHeight="1">
      <c r="A13" s="46">
        <v>5</v>
      </c>
      <c r="B13" s="45">
        <v>1</v>
      </c>
      <c r="C13" s="46" t="s">
        <v>55</v>
      </c>
      <c r="D13" s="46" t="s">
        <v>56</v>
      </c>
      <c r="E13" s="47" t="s">
        <v>57</v>
      </c>
      <c r="F13" s="36" t="s">
        <v>65</v>
      </c>
      <c r="G13" s="36" t="s">
        <v>59</v>
      </c>
      <c r="H13" s="36" t="s">
        <v>60</v>
      </c>
      <c r="I13" s="29" t="s">
        <v>35</v>
      </c>
      <c r="J13" s="30" t="s">
        <v>35</v>
      </c>
      <c r="K13" s="36" t="s">
        <v>61</v>
      </c>
      <c r="L13" s="48">
        <v>1</v>
      </c>
      <c r="M13" s="47"/>
      <c r="N13" s="48"/>
      <c r="O13" s="47"/>
      <c r="P13" s="47"/>
      <c r="Q13" s="47"/>
      <c r="R13" s="47"/>
      <c r="S13" s="47"/>
      <c r="T13" s="47"/>
      <c r="U13" s="47"/>
      <c r="V13" s="47"/>
      <c r="W13" s="47"/>
      <c r="X13" s="47">
        <v>1</v>
      </c>
      <c r="Y13" s="38">
        <v>613386.67000000004</v>
      </c>
      <c r="Z13" s="39">
        <f t="shared" si="3"/>
        <v>613386.67000000004</v>
      </c>
      <c r="AA13" s="33"/>
      <c r="AB13" s="3"/>
      <c r="AC13" s="3"/>
      <c r="AD13" s="3"/>
      <c r="AE13" s="3"/>
      <c r="AF13" s="37"/>
      <c r="AG13" s="31">
        <f t="shared" si="4"/>
        <v>0</v>
      </c>
      <c r="AH13" s="28"/>
      <c r="AI13" s="31">
        <f t="shared" si="5"/>
        <v>0</v>
      </c>
      <c r="AJ13" s="34"/>
    </row>
    <row r="14" spans="1:36" ht="59.25" customHeight="1">
      <c r="A14" s="46">
        <v>6</v>
      </c>
      <c r="B14" s="45">
        <v>1</v>
      </c>
      <c r="C14" s="46" t="s">
        <v>55</v>
      </c>
      <c r="D14" s="46" t="s">
        <v>56</v>
      </c>
      <c r="E14" s="47" t="s">
        <v>57</v>
      </c>
      <c r="F14" s="36" t="s">
        <v>66</v>
      </c>
      <c r="G14" s="36" t="s">
        <v>59</v>
      </c>
      <c r="H14" s="36" t="s">
        <v>60</v>
      </c>
      <c r="I14" s="29" t="s">
        <v>35</v>
      </c>
      <c r="J14" s="30" t="s">
        <v>35</v>
      </c>
      <c r="K14" s="36" t="s">
        <v>61</v>
      </c>
      <c r="L14" s="48">
        <v>1</v>
      </c>
      <c r="M14" s="47"/>
      <c r="N14" s="48"/>
      <c r="O14" s="47"/>
      <c r="P14" s="47"/>
      <c r="Q14" s="47"/>
      <c r="R14" s="47"/>
      <c r="S14" s="47"/>
      <c r="T14" s="47"/>
      <c r="U14" s="47"/>
      <c r="V14" s="47"/>
      <c r="W14" s="47"/>
      <c r="X14" s="47">
        <v>1</v>
      </c>
      <c r="Y14" s="38">
        <v>306693.34000000003</v>
      </c>
      <c r="Z14" s="39">
        <f t="shared" si="3"/>
        <v>306693.34000000003</v>
      </c>
      <c r="AA14" s="33"/>
      <c r="AB14" s="3"/>
      <c r="AC14" s="3"/>
      <c r="AD14" s="3"/>
      <c r="AE14" s="3"/>
      <c r="AF14" s="37"/>
      <c r="AG14" s="31">
        <f t="shared" si="4"/>
        <v>0</v>
      </c>
      <c r="AH14" s="28"/>
      <c r="AI14" s="31">
        <f t="shared" si="5"/>
        <v>0</v>
      </c>
      <c r="AJ14" s="34"/>
    </row>
    <row r="15" spans="1:36" ht="59.25" customHeight="1">
      <c r="A15" s="46">
        <v>7</v>
      </c>
      <c r="B15" s="45">
        <v>1</v>
      </c>
      <c r="C15" s="46" t="s">
        <v>55</v>
      </c>
      <c r="D15" s="46" t="s">
        <v>56</v>
      </c>
      <c r="E15" s="47" t="s">
        <v>57</v>
      </c>
      <c r="F15" s="36" t="s">
        <v>67</v>
      </c>
      <c r="G15" s="36" t="s">
        <v>59</v>
      </c>
      <c r="H15" s="36" t="s">
        <v>60</v>
      </c>
      <c r="I15" s="29" t="s">
        <v>35</v>
      </c>
      <c r="J15" s="30" t="s">
        <v>35</v>
      </c>
      <c r="K15" s="36" t="s">
        <v>61</v>
      </c>
      <c r="L15" s="48">
        <v>1</v>
      </c>
      <c r="M15" s="47"/>
      <c r="N15" s="48"/>
      <c r="O15" s="47"/>
      <c r="P15" s="47"/>
      <c r="Q15" s="47"/>
      <c r="R15" s="47"/>
      <c r="S15" s="47"/>
      <c r="T15" s="47"/>
      <c r="U15" s="47"/>
      <c r="V15" s="47"/>
      <c r="W15" s="47"/>
      <c r="X15" s="47">
        <v>1</v>
      </c>
      <c r="Y15" s="38">
        <v>306693.34000000003</v>
      </c>
      <c r="Z15" s="39">
        <f t="shared" si="3"/>
        <v>306693.34000000003</v>
      </c>
      <c r="AA15" s="33"/>
      <c r="AB15" s="3"/>
      <c r="AC15" s="3"/>
      <c r="AD15" s="3"/>
      <c r="AE15" s="3"/>
      <c r="AF15" s="37"/>
      <c r="AG15" s="31">
        <f t="shared" si="4"/>
        <v>0</v>
      </c>
      <c r="AH15" s="28"/>
      <c r="AI15" s="31">
        <f t="shared" si="5"/>
        <v>0</v>
      </c>
      <c r="AJ15" s="34"/>
    </row>
    <row r="16" spans="1:36" ht="59.25" customHeight="1">
      <c r="A16" s="46">
        <v>8</v>
      </c>
      <c r="B16" s="45">
        <v>1</v>
      </c>
      <c r="C16" s="46" t="s">
        <v>55</v>
      </c>
      <c r="D16" s="46" t="s">
        <v>56</v>
      </c>
      <c r="E16" s="47" t="s">
        <v>57</v>
      </c>
      <c r="F16" s="36" t="s">
        <v>68</v>
      </c>
      <c r="G16" s="36" t="s">
        <v>59</v>
      </c>
      <c r="H16" s="36" t="s">
        <v>60</v>
      </c>
      <c r="I16" s="29" t="s">
        <v>35</v>
      </c>
      <c r="J16" s="30" t="s">
        <v>35</v>
      </c>
      <c r="K16" s="36" t="s">
        <v>61</v>
      </c>
      <c r="L16" s="48">
        <v>1</v>
      </c>
      <c r="M16" s="47"/>
      <c r="N16" s="48"/>
      <c r="O16" s="47"/>
      <c r="P16" s="47"/>
      <c r="Q16" s="47"/>
      <c r="R16" s="47"/>
      <c r="S16" s="47"/>
      <c r="T16" s="47"/>
      <c r="U16" s="47"/>
      <c r="V16" s="47"/>
      <c r="W16" s="47"/>
      <c r="X16" s="47">
        <v>1</v>
      </c>
      <c r="Y16" s="38">
        <v>306693.34000000003</v>
      </c>
      <c r="Z16" s="39">
        <f t="shared" si="3"/>
        <v>306693.34000000003</v>
      </c>
      <c r="AA16" s="33"/>
      <c r="AB16" s="3"/>
      <c r="AC16" s="3"/>
      <c r="AD16" s="3"/>
      <c r="AE16" s="3"/>
      <c r="AF16" s="37"/>
      <c r="AG16" s="31">
        <f t="shared" si="4"/>
        <v>0</v>
      </c>
      <c r="AH16" s="28"/>
      <c r="AI16" s="31">
        <f t="shared" si="5"/>
        <v>0</v>
      </c>
      <c r="AJ16" s="34"/>
    </row>
    <row r="17" spans="1:36" ht="59.25" customHeight="1">
      <c r="A17" s="46">
        <v>9</v>
      </c>
      <c r="B17" s="45">
        <v>1</v>
      </c>
      <c r="C17" s="46" t="s">
        <v>55</v>
      </c>
      <c r="D17" s="46" t="s">
        <v>56</v>
      </c>
      <c r="E17" s="47" t="s">
        <v>57</v>
      </c>
      <c r="F17" s="36" t="s">
        <v>69</v>
      </c>
      <c r="G17" s="36" t="s">
        <v>59</v>
      </c>
      <c r="H17" s="36" t="s">
        <v>60</v>
      </c>
      <c r="I17" s="29" t="s">
        <v>35</v>
      </c>
      <c r="J17" s="30" t="s">
        <v>35</v>
      </c>
      <c r="K17" s="36" t="s">
        <v>61</v>
      </c>
      <c r="L17" s="48">
        <v>1</v>
      </c>
      <c r="M17" s="47"/>
      <c r="N17" s="48"/>
      <c r="O17" s="47"/>
      <c r="P17" s="47"/>
      <c r="Q17" s="47"/>
      <c r="R17" s="47"/>
      <c r="S17" s="47"/>
      <c r="T17" s="47"/>
      <c r="U17" s="47"/>
      <c r="V17" s="47"/>
      <c r="W17" s="47"/>
      <c r="X17" s="47">
        <v>1</v>
      </c>
      <c r="Y17" s="38">
        <v>104273.67</v>
      </c>
      <c r="Z17" s="39">
        <f t="shared" si="3"/>
        <v>104273.67</v>
      </c>
      <c r="AA17" s="33"/>
      <c r="AB17" s="3"/>
      <c r="AC17" s="3"/>
      <c r="AD17" s="3"/>
      <c r="AE17" s="3"/>
      <c r="AF17" s="37"/>
      <c r="AG17" s="31">
        <f t="shared" si="4"/>
        <v>0</v>
      </c>
      <c r="AH17" s="28"/>
      <c r="AI17" s="31">
        <f t="shared" si="5"/>
        <v>0</v>
      </c>
      <c r="AJ17" s="34"/>
    </row>
    <row r="18" spans="1:36" ht="59.25" customHeight="1">
      <c r="A18" s="46">
        <v>10</v>
      </c>
      <c r="B18" s="45">
        <v>1</v>
      </c>
      <c r="C18" s="46" t="s">
        <v>55</v>
      </c>
      <c r="D18" s="46" t="s">
        <v>56</v>
      </c>
      <c r="E18" s="47" t="s">
        <v>57</v>
      </c>
      <c r="F18" s="36" t="s">
        <v>70</v>
      </c>
      <c r="G18" s="36" t="s">
        <v>59</v>
      </c>
      <c r="H18" s="36" t="s">
        <v>60</v>
      </c>
      <c r="I18" s="29" t="s">
        <v>35</v>
      </c>
      <c r="J18" s="30" t="s">
        <v>35</v>
      </c>
      <c r="K18" s="36" t="s">
        <v>61</v>
      </c>
      <c r="L18" s="48">
        <v>1</v>
      </c>
      <c r="M18" s="47"/>
      <c r="N18" s="48"/>
      <c r="O18" s="47"/>
      <c r="P18" s="47"/>
      <c r="Q18" s="47"/>
      <c r="R18" s="47"/>
      <c r="S18" s="47"/>
      <c r="T18" s="47"/>
      <c r="U18" s="47"/>
      <c r="V18" s="47"/>
      <c r="W18" s="47"/>
      <c r="X18" s="47">
        <v>1</v>
      </c>
      <c r="Y18" s="38">
        <v>22423.34</v>
      </c>
      <c r="Z18" s="39">
        <f t="shared" si="3"/>
        <v>22423.34</v>
      </c>
      <c r="AA18" s="33"/>
      <c r="AB18" s="3"/>
      <c r="AC18" s="3"/>
      <c r="AD18" s="3"/>
      <c r="AE18" s="3"/>
      <c r="AF18" s="37"/>
      <c r="AG18" s="31">
        <f t="shared" si="4"/>
        <v>0</v>
      </c>
      <c r="AH18" s="28"/>
      <c r="AI18" s="31">
        <f t="shared" si="5"/>
        <v>0</v>
      </c>
      <c r="AJ18" s="34"/>
    </row>
    <row r="19" spans="1:36" ht="59.25" customHeight="1">
      <c r="A19" s="46">
        <v>11</v>
      </c>
      <c r="B19" s="45">
        <v>1</v>
      </c>
      <c r="C19" s="46" t="s">
        <v>55</v>
      </c>
      <c r="D19" s="46" t="s">
        <v>56</v>
      </c>
      <c r="E19" s="47" t="s">
        <v>57</v>
      </c>
      <c r="F19" s="36" t="s">
        <v>71</v>
      </c>
      <c r="G19" s="36" t="s">
        <v>59</v>
      </c>
      <c r="H19" s="36" t="s">
        <v>60</v>
      </c>
      <c r="I19" s="29" t="s">
        <v>35</v>
      </c>
      <c r="J19" s="30" t="s">
        <v>35</v>
      </c>
      <c r="K19" s="36" t="s">
        <v>61</v>
      </c>
      <c r="L19" s="48">
        <v>1</v>
      </c>
      <c r="M19" s="47"/>
      <c r="N19" s="48"/>
      <c r="O19" s="47"/>
      <c r="P19" s="47"/>
      <c r="Q19" s="47"/>
      <c r="R19" s="47"/>
      <c r="S19" s="47"/>
      <c r="T19" s="47"/>
      <c r="U19" s="47"/>
      <c r="V19" s="47"/>
      <c r="W19" s="47"/>
      <c r="X19" s="47">
        <v>1</v>
      </c>
      <c r="Y19" s="38">
        <v>104273.67</v>
      </c>
      <c r="Z19" s="39">
        <f t="shared" si="3"/>
        <v>104273.67</v>
      </c>
      <c r="AA19" s="33"/>
      <c r="AB19" s="3"/>
      <c r="AC19" s="3"/>
      <c r="AD19" s="3"/>
      <c r="AE19" s="3"/>
      <c r="AF19" s="37"/>
      <c r="AG19" s="31">
        <f t="shared" si="4"/>
        <v>0</v>
      </c>
      <c r="AH19" s="28"/>
      <c r="AI19" s="31">
        <f t="shared" si="5"/>
        <v>0</v>
      </c>
      <c r="AJ19" s="34"/>
    </row>
    <row r="20" spans="1:36" ht="59.25" customHeight="1">
      <c r="A20" s="46">
        <v>12</v>
      </c>
      <c r="B20" s="45">
        <v>1</v>
      </c>
      <c r="C20" s="46" t="s">
        <v>55</v>
      </c>
      <c r="D20" s="46" t="s">
        <v>56</v>
      </c>
      <c r="E20" s="47" t="s">
        <v>57</v>
      </c>
      <c r="F20" s="36" t="s">
        <v>72</v>
      </c>
      <c r="G20" s="36" t="s">
        <v>59</v>
      </c>
      <c r="H20" s="36" t="s">
        <v>60</v>
      </c>
      <c r="I20" s="29" t="s">
        <v>35</v>
      </c>
      <c r="J20" s="30" t="s">
        <v>35</v>
      </c>
      <c r="K20" s="36" t="s">
        <v>61</v>
      </c>
      <c r="L20" s="48">
        <v>1</v>
      </c>
      <c r="M20" s="47"/>
      <c r="N20" s="48"/>
      <c r="O20" s="47"/>
      <c r="P20" s="47"/>
      <c r="Q20" s="47"/>
      <c r="R20" s="47"/>
      <c r="S20" s="47"/>
      <c r="T20" s="47"/>
      <c r="U20" s="47"/>
      <c r="V20" s="47"/>
      <c r="W20" s="47"/>
      <c r="X20" s="47">
        <v>1</v>
      </c>
      <c r="Y20" s="38">
        <v>49186.67</v>
      </c>
      <c r="Z20" s="39">
        <f t="shared" si="3"/>
        <v>49186.67</v>
      </c>
      <c r="AA20" s="33"/>
      <c r="AB20" s="3"/>
      <c r="AC20" s="3"/>
      <c r="AD20" s="3"/>
      <c r="AE20" s="3"/>
      <c r="AF20" s="37"/>
      <c r="AG20" s="31">
        <f t="shared" si="4"/>
        <v>0</v>
      </c>
      <c r="AH20" s="28"/>
      <c r="AI20" s="31">
        <f t="shared" si="5"/>
        <v>0</v>
      </c>
      <c r="AJ20" s="34"/>
    </row>
    <row r="21" spans="1:36" ht="59.25" customHeight="1">
      <c r="A21" s="46">
        <v>13</v>
      </c>
      <c r="B21" s="45">
        <v>1</v>
      </c>
      <c r="C21" s="46" t="s">
        <v>55</v>
      </c>
      <c r="D21" s="46" t="s">
        <v>56</v>
      </c>
      <c r="E21" s="47" t="s">
        <v>57</v>
      </c>
      <c r="F21" s="36" t="s">
        <v>73</v>
      </c>
      <c r="G21" s="36" t="s">
        <v>59</v>
      </c>
      <c r="H21" s="36" t="s">
        <v>60</v>
      </c>
      <c r="I21" s="29" t="s">
        <v>35</v>
      </c>
      <c r="J21" s="30" t="s">
        <v>35</v>
      </c>
      <c r="K21" s="36" t="s">
        <v>61</v>
      </c>
      <c r="L21" s="48">
        <v>1</v>
      </c>
      <c r="M21" s="47"/>
      <c r="N21" s="48"/>
      <c r="O21" s="47"/>
      <c r="P21" s="47"/>
      <c r="Q21" s="47"/>
      <c r="R21" s="47"/>
      <c r="S21" s="47"/>
      <c r="T21" s="47"/>
      <c r="U21" s="47"/>
      <c r="V21" s="47"/>
      <c r="W21" s="47"/>
      <c r="X21" s="47">
        <v>1</v>
      </c>
      <c r="Y21" s="38">
        <v>153346.67000000001</v>
      </c>
      <c r="Z21" s="39">
        <f t="shared" si="3"/>
        <v>153346.67000000001</v>
      </c>
      <c r="AA21" s="33"/>
      <c r="AB21" s="3"/>
      <c r="AC21" s="3"/>
      <c r="AD21" s="3"/>
      <c r="AE21" s="3"/>
      <c r="AF21" s="37"/>
      <c r="AG21" s="31">
        <f t="shared" si="4"/>
        <v>0</v>
      </c>
      <c r="AH21" s="28"/>
      <c r="AI21" s="31">
        <f t="shared" si="5"/>
        <v>0</v>
      </c>
      <c r="AJ21" s="34"/>
    </row>
    <row r="22" spans="1:36" ht="127.5" customHeight="1">
      <c r="A22" s="46">
        <v>14</v>
      </c>
      <c r="B22" s="45">
        <v>1</v>
      </c>
      <c r="C22" s="46" t="s">
        <v>55</v>
      </c>
      <c r="D22" s="46" t="s">
        <v>56</v>
      </c>
      <c r="E22" s="47" t="s">
        <v>57</v>
      </c>
      <c r="F22" s="30" t="s">
        <v>74</v>
      </c>
      <c r="G22" s="36" t="s">
        <v>59</v>
      </c>
      <c r="H22" s="36" t="s">
        <v>60</v>
      </c>
      <c r="I22" s="29" t="s">
        <v>35</v>
      </c>
      <c r="J22" s="30" t="s">
        <v>35</v>
      </c>
      <c r="K22" s="36" t="s">
        <v>61</v>
      </c>
      <c r="L22" s="48">
        <v>4</v>
      </c>
      <c r="M22" s="47"/>
      <c r="N22" s="48"/>
      <c r="O22" s="47"/>
      <c r="P22" s="47"/>
      <c r="Q22" s="47"/>
      <c r="R22" s="47"/>
      <c r="S22" s="47"/>
      <c r="T22" s="47"/>
      <c r="U22" s="47"/>
      <c r="V22" s="47"/>
      <c r="W22" s="47"/>
      <c r="X22" s="47">
        <v>4</v>
      </c>
      <c r="Y22" s="38">
        <v>29779</v>
      </c>
      <c r="Z22" s="39">
        <f t="shared" si="3"/>
        <v>119116</v>
      </c>
      <c r="AA22" s="33"/>
      <c r="AB22" s="3"/>
      <c r="AC22" s="3"/>
      <c r="AD22" s="3"/>
      <c r="AE22" s="3"/>
      <c r="AF22" s="37"/>
      <c r="AG22" s="31">
        <f t="shared" si="4"/>
        <v>0</v>
      </c>
      <c r="AH22" s="28"/>
      <c r="AI22" s="31">
        <f t="shared" si="5"/>
        <v>0</v>
      </c>
      <c r="AJ22" s="34"/>
    </row>
    <row r="23" spans="1:36" ht="131.25" customHeight="1">
      <c r="A23" s="46">
        <v>15</v>
      </c>
      <c r="B23" s="45">
        <v>1</v>
      </c>
      <c r="C23" s="46" t="s">
        <v>55</v>
      </c>
      <c r="D23" s="46" t="s">
        <v>56</v>
      </c>
      <c r="E23" s="47" t="s">
        <v>57</v>
      </c>
      <c r="F23" s="30" t="s">
        <v>75</v>
      </c>
      <c r="G23" s="36" t="s">
        <v>59</v>
      </c>
      <c r="H23" s="36" t="s">
        <v>60</v>
      </c>
      <c r="I23" s="29" t="s">
        <v>35</v>
      </c>
      <c r="J23" s="30" t="s">
        <v>35</v>
      </c>
      <c r="K23" s="36" t="s">
        <v>61</v>
      </c>
      <c r="L23" s="48">
        <v>1</v>
      </c>
      <c r="M23" s="47"/>
      <c r="N23" s="48"/>
      <c r="O23" s="47"/>
      <c r="P23" s="47"/>
      <c r="Q23" s="47"/>
      <c r="R23" s="47"/>
      <c r="S23" s="47"/>
      <c r="T23" s="47"/>
      <c r="U23" s="47"/>
      <c r="V23" s="47"/>
      <c r="W23" s="47"/>
      <c r="X23" s="47">
        <v>1</v>
      </c>
      <c r="Y23" s="38">
        <v>375768</v>
      </c>
      <c r="Z23" s="39">
        <f t="shared" si="3"/>
        <v>375768</v>
      </c>
      <c r="AA23" s="33"/>
      <c r="AB23" s="3"/>
      <c r="AC23" s="3"/>
      <c r="AD23" s="3"/>
      <c r="AE23" s="3"/>
      <c r="AF23" s="37"/>
      <c r="AG23" s="31">
        <f t="shared" si="4"/>
        <v>0</v>
      </c>
      <c r="AH23" s="28"/>
      <c r="AI23" s="31">
        <f t="shared" si="5"/>
        <v>0</v>
      </c>
      <c r="AJ23" s="34"/>
    </row>
    <row r="24" spans="1:36" ht="76.5" customHeight="1" thickBot="1">
      <c r="A24" s="46">
        <v>16</v>
      </c>
      <c r="B24" s="45">
        <v>1</v>
      </c>
      <c r="C24" s="46" t="s">
        <v>55</v>
      </c>
      <c r="D24" s="46" t="s">
        <v>56</v>
      </c>
      <c r="E24" s="47" t="s">
        <v>57</v>
      </c>
      <c r="F24" s="36" t="s">
        <v>76</v>
      </c>
      <c r="G24" s="36" t="s">
        <v>59</v>
      </c>
      <c r="H24" s="36" t="s">
        <v>60</v>
      </c>
      <c r="I24" s="29" t="s">
        <v>35</v>
      </c>
      <c r="J24" s="30" t="s">
        <v>35</v>
      </c>
      <c r="K24" s="36" t="s">
        <v>61</v>
      </c>
      <c r="L24" s="48">
        <v>4</v>
      </c>
      <c r="M24" s="47"/>
      <c r="N24" s="48"/>
      <c r="O24" s="47"/>
      <c r="P24" s="47"/>
      <c r="Q24" s="47"/>
      <c r="R24" s="47"/>
      <c r="S24" s="47"/>
      <c r="T24" s="47"/>
      <c r="U24" s="47"/>
      <c r="V24" s="47"/>
      <c r="W24" s="47"/>
      <c r="X24" s="47">
        <v>4</v>
      </c>
      <c r="Y24" s="38">
        <v>3479.34</v>
      </c>
      <c r="Z24" s="39">
        <f t="shared" si="3"/>
        <v>13917.36</v>
      </c>
      <c r="AA24" s="33"/>
      <c r="AB24" s="3"/>
      <c r="AC24" s="3"/>
      <c r="AD24" s="3"/>
      <c r="AE24" s="3"/>
      <c r="AF24" s="37"/>
      <c r="AG24" s="31">
        <f t="shared" si="4"/>
        <v>0</v>
      </c>
      <c r="AH24" s="28"/>
      <c r="AI24" s="31">
        <f t="shared" si="5"/>
        <v>0</v>
      </c>
      <c r="AJ24" s="34"/>
    </row>
    <row r="25" spans="1:36" ht="20.25" customHeight="1" thickBot="1">
      <c r="A25" s="59" t="s">
        <v>40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35">
        <f>SUM(L9:L24)</f>
        <v>22</v>
      </c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>
        <f>SUM(X9:X24)</f>
        <v>22</v>
      </c>
      <c r="Y25" s="24"/>
      <c r="Z25" s="23">
        <f>SUM(Z9:Z24)</f>
        <v>3690838.7599999993</v>
      </c>
      <c r="AA25" s="40"/>
      <c r="AB25" s="41"/>
      <c r="AC25" s="41"/>
      <c r="AD25" s="41"/>
      <c r="AE25" s="41"/>
      <c r="AF25" s="42"/>
      <c r="AG25" s="43">
        <f>SUM(AG9:AG24)</f>
        <v>0</v>
      </c>
      <c r="AH25" s="42"/>
      <c r="AI25" s="43">
        <f>SUM(AI9:AI24)</f>
        <v>0</v>
      </c>
      <c r="AJ25" s="44"/>
    </row>
    <row r="26" spans="1:36" ht="18" customHeight="1"/>
    <row r="27" spans="1:36" ht="38.25" customHeight="1">
      <c r="A27" s="52" t="s">
        <v>25</v>
      </c>
      <c r="B27" s="52"/>
      <c r="C27" s="52"/>
      <c r="D27" s="52"/>
      <c r="E27" s="55" t="s">
        <v>27</v>
      </c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20"/>
    </row>
    <row r="28" spans="1:36" ht="156" customHeight="1">
      <c r="A28" s="52" t="s">
        <v>28</v>
      </c>
      <c r="B28" s="52"/>
      <c r="C28" s="52"/>
      <c r="D28" s="52"/>
      <c r="E28" s="53" t="s">
        <v>53</v>
      </c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21"/>
    </row>
    <row r="29" spans="1:36" ht="31.5" customHeight="1">
      <c r="C29" s="10"/>
      <c r="D29" s="49"/>
      <c r="E29" s="49"/>
      <c r="F29" s="49"/>
      <c r="G29" s="14" t="s">
        <v>18</v>
      </c>
      <c r="H29" s="15"/>
      <c r="I29" s="11"/>
      <c r="J29"/>
      <c r="K29"/>
    </row>
    <row r="30" spans="1:36" ht="16.5" customHeight="1">
      <c r="C30" s="10"/>
      <c r="D30" s="16"/>
      <c r="E30" s="10"/>
      <c r="F30" s="11"/>
      <c r="G30" s="11"/>
      <c r="H30" s="14"/>
      <c r="I30" s="17"/>
      <c r="J30"/>
      <c r="K30"/>
    </row>
    <row r="31" spans="1:36" ht="13.5" customHeight="1">
      <c r="C31" s="10"/>
      <c r="D31" s="49"/>
      <c r="E31" s="49"/>
      <c r="F31" s="49"/>
      <c r="G31" s="14" t="s">
        <v>19</v>
      </c>
      <c r="H31" s="14"/>
      <c r="I31" s="17"/>
      <c r="J31"/>
      <c r="K31"/>
    </row>
    <row r="32" spans="1:36" ht="15">
      <c r="C32" s="10"/>
      <c r="D32" s="12"/>
      <c r="E32" s="10"/>
      <c r="F32" s="11"/>
      <c r="G32" s="13"/>
      <c r="H32" s="13"/>
      <c r="I32" s="13"/>
      <c r="J32"/>
      <c r="K32"/>
    </row>
    <row r="33" spans="3:11" ht="13.5" customHeight="1">
      <c r="C33" s="10"/>
      <c r="D33" s="49"/>
      <c r="E33" s="49"/>
      <c r="F33" s="49"/>
      <c r="G33" s="18" t="s">
        <v>20</v>
      </c>
      <c r="H33" s="13"/>
      <c r="I33" s="13"/>
      <c r="J33"/>
      <c r="K33"/>
    </row>
    <row r="34" spans="3:11" ht="15">
      <c r="C34" s="10" t="s">
        <v>21</v>
      </c>
      <c r="D34" s="12"/>
      <c r="E34" s="19"/>
      <c r="F34" s="13"/>
      <c r="G34" s="13"/>
      <c r="H34" s="13"/>
      <c r="I34" s="13"/>
      <c r="J34"/>
      <c r="K34"/>
    </row>
    <row r="35" spans="3:11" ht="15">
      <c r="C35" s="10"/>
      <c r="D35" s="10"/>
      <c r="E35" s="10"/>
      <c r="F35" s="13" t="s">
        <v>32</v>
      </c>
      <c r="G35" s="11"/>
      <c r="H35" s="11"/>
      <c r="I35" s="11"/>
    </row>
    <row r="36" spans="3:11" ht="15">
      <c r="C36" s="10"/>
      <c r="D36" s="10"/>
      <c r="E36" s="10"/>
      <c r="F36" s="11"/>
      <c r="G36" s="11"/>
      <c r="H36" s="11"/>
      <c r="I36" s="11"/>
    </row>
    <row r="37" spans="3:11" ht="15">
      <c r="C37" s="10"/>
      <c r="D37" s="10"/>
      <c r="E37" s="10"/>
      <c r="F37" s="11"/>
      <c r="G37" s="11"/>
      <c r="H37" s="11"/>
      <c r="I37" s="11"/>
    </row>
    <row r="38" spans="3:11" ht="15">
      <c r="C38" s="10"/>
      <c r="D38" s="10"/>
      <c r="E38" s="10"/>
      <c r="F38" s="11"/>
      <c r="G38" s="11"/>
      <c r="H38" s="11"/>
      <c r="I38" s="11"/>
    </row>
    <row r="39" spans="3:11" ht="15">
      <c r="C39" s="10"/>
      <c r="D39" s="10"/>
      <c r="E39" s="10"/>
      <c r="F39" s="11"/>
      <c r="G39" s="11"/>
      <c r="H39" s="11"/>
      <c r="I39" s="11"/>
    </row>
    <row r="40" spans="3:11" ht="15">
      <c r="C40" s="10"/>
      <c r="D40" s="10"/>
      <c r="E40" s="10"/>
      <c r="F40" s="11"/>
      <c r="G40" s="11"/>
      <c r="H40" s="11"/>
      <c r="I40" s="11"/>
    </row>
    <row r="41" spans="3:11" ht="15">
      <c r="C41" s="10"/>
      <c r="D41" s="10"/>
      <c r="E41" s="10"/>
      <c r="F41" s="11"/>
      <c r="G41" s="11"/>
      <c r="H41" s="11"/>
      <c r="I41" s="11"/>
    </row>
  </sheetData>
  <autoFilter ref="A8:AJ8"/>
  <mergeCells count="13">
    <mergeCell ref="D33:F33"/>
    <mergeCell ref="E3:L3"/>
    <mergeCell ref="E4:L4"/>
    <mergeCell ref="E5:L5"/>
    <mergeCell ref="A28:D28"/>
    <mergeCell ref="E28:AI28"/>
    <mergeCell ref="M7:X7"/>
    <mergeCell ref="A27:D27"/>
    <mergeCell ref="E27:AI27"/>
    <mergeCell ref="AA7:AJ7"/>
    <mergeCell ref="A25:K25"/>
    <mergeCell ref="D29:F29"/>
    <mergeCell ref="D31:F31"/>
  </mergeCells>
  <pageMargins left="0.39370078740157483" right="0.19685039370078741" top="0.59055118110236227" bottom="0.39370078740157483" header="0.31496062992125984" footer="0.31496062992125984"/>
  <pageSetup paperSize="8" scale="53" fitToHeight="0" orientation="landscape" r:id="rId1"/>
  <rowBreaks count="2" manualBreakCount="2">
    <brk id="23" max="35" man="1"/>
    <brk id="35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2022-04-27T11:07:28Z</cp:lastPrinted>
  <dcterms:created xsi:type="dcterms:W3CDTF">2013-09-25T03:40:45Z</dcterms:created>
  <dcterms:modified xsi:type="dcterms:W3CDTF">2023-03-13T10:31:31Z</dcterms:modified>
</cp:coreProperties>
</file>